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<sst xmlns="http://schemas.openxmlformats.org/spreadsheetml/2006/main" count="479" uniqueCount="66">
  <si>
    <t>CANCHA N°</t>
  </si>
  <si>
    <t>VS</t>
  </si>
  <si>
    <t>GOLES</t>
  </si>
  <si>
    <t>DIA</t>
  </si>
  <si>
    <t>CATEGORIA</t>
  </si>
  <si>
    <t>HORA</t>
  </si>
  <si>
    <t>Cancha:</t>
  </si>
  <si>
    <t xml:space="preserve">Mamis </t>
  </si>
  <si>
    <t>El Sosiego</t>
  </si>
  <si>
    <t>Lica Eventos la pagina</t>
  </si>
  <si>
    <t>@lica_eventos</t>
  </si>
  <si>
    <t>@licaeventos</t>
  </si>
  <si>
    <t>Comunicaciones</t>
  </si>
  <si>
    <t>Alentando I.</t>
  </si>
  <si>
    <t>CFR</t>
  </si>
  <si>
    <t>Vicentinos A</t>
  </si>
  <si>
    <t>Beromama</t>
  </si>
  <si>
    <t>Vicentinos B</t>
  </si>
  <si>
    <t>Vicentinos</t>
  </si>
  <si>
    <t>Categorías</t>
  </si>
  <si>
    <t>5tas.</t>
  </si>
  <si>
    <t>6tas.</t>
  </si>
  <si>
    <t>7mas.</t>
  </si>
  <si>
    <t>El Mirador</t>
  </si>
  <si>
    <t>vs</t>
  </si>
  <si>
    <t>Fincas de Iraola</t>
  </si>
  <si>
    <t>CEGA Sport</t>
  </si>
  <si>
    <t>Esc. Donati</t>
  </si>
  <si>
    <t>3ra Estación</t>
  </si>
  <si>
    <t xml:space="preserve">El Venado </t>
  </si>
  <si>
    <t>Jovenes Deportistas</t>
  </si>
  <si>
    <t>El Venado</t>
  </si>
  <si>
    <t>13.30</t>
  </si>
  <si>
    <t>14.</t>
  </si>
  <si>
    <t>14.30</t>
  </si>
  <si>
    <t>15.</t>
  </si>
  <si>
    <t>15.30</t>
  </si>
  <si>
    <t>16.</t>
  </si>
  <si>
    <t>16.30</t>
  </si>
  <si>
    <t>17.</t>
  </si>
  <si>
    <t>17.30</t>
  </si>
  <si>
    <t>J.Deportist</t>
  </si>
  <si>
    <t>J.Deport</t>
  </si>
  <si>
    <t>Domingo 28 de Mayo.</t>
  </si>
  <si>
    <t>1--1</t>
  </si>
  <si>
    <t>1--0</t>
  </si>
  <si>
    <t>0--2</t>
  </si>
  <si>
    <t>1--2</t>
  </si>
  <si>
    <t>6--0</t>
  </si>
  <si>
    <t>5--0</t>
  </si>
  <si>
    <t>0--0</t>
  </si>
  <si>
    <t>3--2</t>
  </si>
  <si>
    <t>0--1</t>
  </si>
  <si>
    <t>3--0</t>
  </si>
  <si>
    <t>0--4</t>
  </si>
  <si>
    <t>1--3</t>
  </si>
  <si>
    <t>0--8</t>
  </si>
  <si>
    <t>0--3</t>
  </si>
  <si>
    <t>4--0</t>
  </si>
  <si>
    <t xml:space="preserve"> </t>
  </si>
  <si>
    <t>2--3</t>
  </si>
  <si>
    <t>3--3</t>
  </si>
  <si>
    <t>4--2</t>
  </si>
  <si>
    <t>4--1</t>
  </si>
  <si>
    <t>2--1</t>
  </si>
  <si>
    <t>7--0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</si>
</sst>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32" fillId="0" borderId="0" xfId="0" applyFont="1" applyBorder="1" applyAlignment="1">
      <alignment horizontal="left" readingOrder="1"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34" fillId="22" borderId="22" xfId="0" applyFont="1" applyFill="1" applyBorder="1" applyAlignment="1">
      <alignment horizontal="center" vertical="center"/>
    </xf>
    <xf numFmtId="0" fontId="35" fillId="24" borderId="22" xfId="0" applyFont="1" applyFill="1" applyBorder="1" applyAlignment="1">
      <alignment horizontal="center" vertical="center"/>
    </xf>
    <xf numFmtId="0" fontId="10" fillId="25" borderId="23" xfId="0" applyFont="1" applyFill="1" applyBorder="1" applyAlignment="1">
      <alignment/>
    </xf>
    <xf numFmtId="0" fontId="10" fillId="25" borderId="24" xfId="0" applyFont="1" applyFill="1" applyBorder="1" applyAlignment="1">
      <alignment/>
    </xf>
    <xf numFmtId="0" fontId="10" fillId="25" borderId="25" xfId="0" applyFont="1" applyFill="1" applyBorder="1" applyAlignment="1">
      <alignment horizontal="left"/>
    </xf>
    <xf numFmtId="0" fontId="34" fillId="0" borderId="22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20" fontId="0" fillId="0" borderId="27" xfId="0" applyNumberFormat="1" applyFont="1" applyBorder="1" applyAlignment="1">
      <alignment horizontal="left" vertical="center"/>
    </xf>
    <xf numFmtId="14" fontId="0" fillId="0" borderId="27" xfId="0" applyNumberFormat="1" applyFont="1" applyBorder="1" applyAlignment="1">
      <alignment horizontal="left" vertical="center"/>
    </xf>
    <xf numFmtId="0" fontId="34" fillId="22" borderId="2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/>
    </xf>
    <xf numFmtId="0" fontId="34" fillId="22" borderId="30" xfId="0" applyFont="1" applyFill="1" applyBorder="1" applyAlignment="1">
      <alignment horizontal="center" vertical="center"/>
    </xf>
    <xf numFmtId="0" fontId="34" fillId="22" borderId="31" xfId="0" applyFont="1" applyFill="1" applyBorder="1" applyAlignment="1">
      <alignment horizontal="center" vertical="center" wrapText="1"/>
    </xf>
    <xf numFmtId="0" fontId="34" fillId="25" borderId="22" xfId="0" applyFont="1" applyFill="1" applyBorder="1" applyAlignment="1">
      <alignment horizontal="center" vertical="center"/>
    </xf>
    <xf numFmtId="0" fontId="34" fillId="25" borderId="28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/>
    </xf>
    <xf numFmtId="0" fontId="34" fillId="22" borderId="32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22" borderId="33" xfId="0" applyFont="1" applyFill="1" applyBorder="1" applyAlignment="1">
      <alignment horizontal="center" vertical="center" wrapText="1"/>
    </xf>
    <xf numFmtId="0" fontId="34" fillId="25" borderId="33" xfId="0" applyFont="1" applyFill="1" applyBorder="1" applyAlignment="1">
      <alignment horizontal="center" vertical="center" wrapText="1"/>
    </xf>
    <xf numFmtId="0" fontId="35" fillId="24" borderId="33" xfId="0" applyFont="1" applyFill="1" applyBorder="1" applyAlignment="1">
      <alignment horizontal="center" vertical="center" wrapText="1"/>
    </xf>
    <xf numFmtId="0" fontId="35" fillId="24" borderId="28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20" fontId="0" fillId="0" borderId="36" xfId="0" applyNumberFormat="1" applyFont="1" applyBorder="1" applyAlignment="1">
      <alignment horizontal="left" vertical="center"/>
    </xf>
    <xf numFmtId="0" fontId="34" fillId="25" borderId="34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5" fillId="24" borderId="34" xfId="0" applyFont="1" applyFill="1" applyBorder="1" applyAlignment="1">
      <alignment horizontal="center" vertical="center" wrapText="1"/>
    </xf>
    <xf numFmtId="0" fontId="35" fillId="24" borderId="29" xfId="0" applyFont="1" applyFill="1" applyBorder="1" applyAlignment="1">
      <alignment horizontal="center" vertical="center"/>
    </xf>
    <xf numFmtId="0" fontId="35" fillId="24" borderId="35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/>
    </xf>
    <xf numFmtId="0" fontId="36" fillId="0" borderId="38" xfId="0" applyFont="1" applyFill="1" applyBorder="1" applyAlignment="1">
      <alignment horizontal="center"/>
    </xf>
    <xf numFmtId="0" fontId="36" fillId="0" borderId="39" xfId="0" applyFont="1" applyFill="1" applyBorder="1" applyAlignment="1">
      <alignment horizontal="center"/>
    </xf>
    <xf numFmtId="0" fontId="36" fillId="24" borderId="37" xfId="0" applyFont="1" applyFill="1" applyBorder="1" applyAlignment="1">
      <alignment horizontal="center"/>
    </xf>
    <xf numFmtId="0" fontId="36" fillId="24" borderId="38" xfId="0" applyFont="1" applyFill="1" applyBorder="1" applyAlignment="1">
      <alignment horizontal="center"/>
    </xf>
    <xf numFmtId="0" fontId="36" fillId="24" borderId="39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25" borderId="37" xfId="0" applyFont="1" applyFill="1" applyBorder="1" applyAlignment="1">
      <alignment horizontal="center"/>
    </xf>
    <xf numFmtId="0" fontId="10" fillId="25" borderId="38" xfId="0" applyFont="1" applyFill="1" applyBorder="1" applyAlignment="1">
      <alignment horizontal="center"/>
    </xf>
    <xf numFmtId="0" fontId="10" fillId="25" borderId="39" xfId="0" applyFont="1" applyFill="1" applyBorder="1" applyAlignment="1">
      <alignment horizontal="center"/>
    </xf>
    <xf numFmtId="0" fontId="10" fillId="22" borderId="37" xfId="0" applyFont="1" applyFill="1" applyBorder="1" applyAlignment="1">
      <alignment horizontal="center"/>
    </xf>
    <xf numFmtId="0" fontId="10" fillId="22" borderId="38" xfId="0" applyFont="1" applyFill="1" applyBorder="1" applyAlignment="1">
      <alignment horizontal="center"/>
    </xf>
    <xf numFmtId="0" fontId="10" fillId="22" borderId="39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2</xdr:col>
      <xdr:colOff>104775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828675</xdr:colOff>
      <xdr:row>3</xdr:row>
      <xdr:rowOff>123825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8575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533400"/>
          <a:ext cx="1952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647700</xdr:colOff>
      <xdr:row>3</xdr:row>
      <xdr:rowOff>142875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0</xdr:rowOff>
    </xdr:from>
    <xdr:to>
      <xdr:col>2</xdr:col>
      <xdr:colOff>933450</xdr:colOff>
      <xdr:row>3</xdr:row>
      <xdr:rowOff>142875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28575</xdr:rowOff>
    </xdr:from>
    <xdr:to>
      <xdr:col>0</xdr:col>
      <xdr:colOff>647700</xdr:colOff>
      <xdr:row>44</xdr:row>
      <xdr:rowOff>133350</xdr:rowOff>
    </xdr:to>
    <xdr:pic>
      <xdr:nvPicPr>
        <xdr:cNvPr id="3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41</xdr:row>
      <xdr:rowOff>28575</xdr:rowOff>
    </xdr:from>
    <xdr:to>
      <xdr:col>2</xdr:col>
      <xdr:colOff>952500</xdr:colOff>
      <xdr:row>44</xdr:row>
      <xdr:rowOff>133350</xdr:rowOff>
    </xdr:to>
    <xdr:pic>
      <xdr:nvPicPr>
        <xdr:cNvPr id="4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1628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</xdr:row>
      <xdr:rowOff>152400</xdr:rowOff>
    </xdr:from>
    <xdr:to>
      <xdr:col>0</xdr:col>
      <xdr:colOff>666750</xdr:colOff>
      <xdr:row>16</xdr:row>
      <xdr:rowOff>9525</xdr:rowOff>
    </xdr:to>
    <xdr:pic>
      <xdr:nvPicPr>
        <xdr:cNvPr id="5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333625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12</xdr:row>
      <xdr:rowOff>152400</xdr:rowOff>
    </xdr:from>
    <xdr:to>
      <xdr:col>2</xdr:col>
      <xdr:colOff>952500</xdr:colOff>
      <xdr:row>16</xdr:row>
      <xdr:rowOff>76200</xdr:rowOff>
    </xdr:to>
    <xdr:pic>
      <xdr:nvPicPr>
        <xdr:cNvPr id="6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3336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26</xdr:row>
      <xdr:rowOff>95250</xdr:rowOff>
    </xdr:from>
    <xdr:to>
      <xdr:col>0</xdr:col>
      <xdr:colOff>590550</xdr:colOff>
      <xdr:row>29</xdr:row>
      <xdr:rowOff>123825</xdr:rowOff>
    </xdr:to>
    <xdr:pic>
      <xdr:nvPicPr>
        <xdr:cNvPr id="7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386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26</xdr:row>
      <xdr:rowOff>95250</xdr:rowOff>
    </xdr:from>
    <xdr:to>
      <xdr:col>2</xdr:col>
      <xdr:colOff>895350</xdr:colOff>
      <xdr:row>29</xdr:row>
      <xdr:rowOff>114300</xdr:rowOff>
    </xdr:to>
    <xdr:pic>
      <xdr:nvPicPr>
        <xdr:cNvPr id="8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46386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723900</xdr:colOff>
      <xdr:row>3</xdr:row>
      <xdr:rowOff>142875</xdr:rowOff>
    </xdr:to>
    <xdr:pic>
      <xdr:nvPicPr>
        <xdr:cNvPr id="9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0</xdr:row>
      <xdr:rowOff>0</xdr:rowOff>
    </xdr:from>
    <xdr:to>
      <xdr:col>9</xdr:col>
      <xdr:colOff>180975</xdr:colOff>
      <xdr:row>3</xdr:row>
      <xdr:rowOff>142875</xdr:rowOff>
    </xdr:to>
    <xdr:pic>
      <xdr:nvPicPr>
        <xdr:cNvPr id="10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0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12</xdr:row>
      <xdr:rowOff>142875</xdr:rowOff>
    </xdr:from>
    <xdr:to>
      <xdr:col>6</xdr:col>
      <xdr:colOff>733425</xdr:colOff>
      <xdr:row>16</xdr:row>
      <xdr:rowOff>38100</xdr:rowOff>
    </xdr:to>
    <xdr:pic>
      <xdr:nvPicPr>
        <xdr:cNvPr id="11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3241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2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41</xdr:row>
      <xdr:rowOff>19050</xdr:rowOff>
    </xdr:from>
    <xdr:to>
      <xdr:col>9</xdr:col>
      <xdr:colOff>219075</xdr:colOff>
      <xdr:row>44</xdr:row>
      <xdr:rowOff>123825</xdr:rowOff>
    </xdr:to>
    <xdr:pic>
      <xdr:nvPicPr>
        <xdr:cNvPr id="13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715327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41</xdr:row>
      <xdr:rowOff>28575</xdr:rowOff>
    </xdr:from>
    <xdr:to>
      <xdr:col>10</xdr:col>
      <xdr:colOff>1638300</xdr:colOff>
      <xdr:row>44</xdr:row>
      <xdr:rowOff>133350</xdr:rowOff>
    </xdr:to>
    <xdr:pic>
      <xdr:nvPicPr>
        <xdr:cNvPr id="14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716280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12</xdr:row>
      <xdr:rowOff>142875</xdr:rowOff>
    </xdr:from>
    <xdr:to>
      <xdr:col>9</xdr:col>
      <xdr:colOff>228600</xdr:colOff>
      <xdr:row>16</xdr:row>
      <xdr:rowOff>66675</xdr:rowOff>
    </xdr:to>
    <xdr:pic>
      <xdr:nvPicPr>
        <xdr:cNvPr id="15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23241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26</xdr:row>
      <xdr:rowOff>104775</xdr:rowOff>
    </xdr:from>
    <xdr:to>
      <xdr:col>6</xdr:col>
      <xdr:colOff>714375</xdr:colOff>
      <xdr:row>30</xdr:row>
      <xdr:rowOff>28575</xdr:rowOff>
    </xdr:to>
    <xdr:pic>
      <xdr:nvPicPr>
        <xdr:cNvPr id="16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46482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26</xdr:row>
      <xdr:rowOff>104775</xdr:rowOff>
    </xdr:from>
    <xdr:to>
      <xdr:col>9</xdr:col>
      <xdr:colOff>228600</xdr:colOff>
      <xdr:row>30</xdr:row>
      <xdr:rowOff>28575</xdr:rowOff>
    </xdr:to>
    <xdr:pic>
      <xdr:nvPicPr>
        <xdr:cNvPr id="17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6482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54</xdr:row>
      <xdr:rowOff>57150</xdr:rowOff>
    </xdr:from>
    <xdr:to>
      <xdr:col>0</xdr:col>
      <xdr:colOff>600075</xdr:colOff>
      <xdr:row>58</xdr:row>
      <xdr:rowOff>9525</xdr:rowOff>
    </xdr:to>
    <xdr:pic>
      <xdr:nvPicPr>
        <xdr:cNvPr id="18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63930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54</xdr:row>
      <xdr:rowOff>28575</xdr:rowOff>
    </xdr:from>
    <xdr:to>
      <xdr:col>2</xdr:col>
      <xdr:colOff>952500</xdr:colOff>
      <xdr:row>58</xdr:row>
      <xdr:rowOff>76200</xdr:rowOff>
    </xdr:to>
    <xdr:pic>
      <xdr:nvPicPr>
        <xdr:cNvPr id="19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96107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80</xdr:row>
      <xdr:rowOff>114300</xdr:rowOff>
    </xdr:from>
    <xdr:to>
      <xdr:col>0</xdr:col>
      <xdr:colOff>581025</xdr:colOff>
      <xdr:row>83</xdr:row>
      <xdr:rowOff>152400</xdr:rowOff>
    </xdr:to>
    <xdr:pic>
      <xdr:nvPicPr>
        <xdr:cNvPr id="20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37322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80</xdr:row>
      <xdr:rowOff>114300</xdr:rowOff>
    </xdr:from>
    <xdr:to>
      <xdr:col>2</xdr:col>
      <xdr:colOff>876300</xdr:colOff>
      <xdr:row>83</xdr:row>
      <xdr:rowOff>133350</xdr:rowOff>
    </xdr:to>
    <xdr:pic>
      <xdr:nvPicPr>
        <xdr:cNvPr id="21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437322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2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67</xdr:row>
      <xdr:rowOff>133350</xdr:rowOff>
    </xdr:from>
    <xdr:to>
      <xdr:col>0</xdr:col>
      <xdr:colOff>657225</xdr:colOff>
      <xdr:row>71</xdr:row>
      <xdr:rowOff>57150</xdr:rowOff>
    </xdr:to>
    <xdr:pic>
      <xdr:nvPicPr>
        <xdr:cNvPr id="23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0586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67</xdr:row>
      <xdr:rowOff>133350</xdr:rowOff>
    </xdr:from>
    <xdr:to>
      <xdr:col>2</xdr:col>
      <xdr:colOff>962025</xdr:colOff>
      <xdr:row>71</xdr:row>
      <xdr:rowOff>19050</xdr:rowOff>
    </xdr:to>
    <xdr:pic>
      <xdr:nvPicPr>
        <xdr:cNvPr id="24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205865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5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54</xdr:row>
      <xdr:rowOff>28575</xdr:rowOff>
    </xdr:from>
    <xdr:to>
      <xdr:col>6</xdr:col>
      <xdr:colOff>704850</xdr:colOff>
      <xdr:row>57</xdr:row>
      <xdr:rowOff>161925</xdr:rowOff>
    </xdr:to>
    <xdr:pic>
      <xdr:nvPicPr>
        <xdr:cNvPr id="26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96107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54</xdr:row>
      <xdr:rowOff>28575</xdr:rowOff>
    </xdr:from>
    <xdr:to>
      <xdr:col>9</xdr:col>
      <xdr:colOff>228600</xdr:colOff>
      <xdr:row>58</xdr:row>
      <xdr:rowOff>76200</xdr:rowOff>
    </xdr:to>
    <xdr:pic>
      <xdr:nvPicPr>
        <xdr:cNvPr id="27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96107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8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29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0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1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2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3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4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5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6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37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8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9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80</xdr:row>
      <xdr:rowOff>123825</xdr:rowOff>
    </xdr:from>
    <xdr:to>
      <xdr:col>6</xdr:col>
      <xdr:colOff>723900</xdr:colOff>
      <xdr:row>84</xdr:row>
      <xdr:rowOff>47625</xdr:rowOff>
    </xdr:to>
    <xdr:pic>
      <xdr:nvPicPr>
        <xdr:cNvPr id="40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43827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67</xdr:row>
      <xdr:rowOff>123825</xdr:rowOff>
    </xdr:from>
    <xdr:to>
      <xdr:col>6</xdr:col>
      <xdr:colOff>714375</xdr:colOff>
      <xdr:row>71</xdr:row>
      <xdr:rowOff>19050</xdr:rowOff>
    </xdr:to>
    <xdr:pic>
      <xdr:nvPicPr>
        <xdr:cNvPr id="41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204912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80</xdr:row>
      <xdr:rowOff>123825</xdr:rowOff>
    </xdr:from>
    <xdr:to>
      <xdr:col>9</xdr:col>
      <xdr:colOff>228600</xdr:colOff>
      <xdr:row>84</xdr:row>
      <xdr:rowOff>9525</xdr:rowOff>
    </xdr:to>
    <xdr:pic>
      <xdr:nvPicPr>
        <xdr:cNvPr id="42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438275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67</xdr:row>
      <xdr:rowOff>114300</xdr:rowOff>
    </xdr:from>
    <xdr:to>
      <xdr:col>9</xdr:col>
      <xdr:colOff>219075</xdr:colOff>
      <xdr:row>71</xdr:row>
      <xdr:rowOff>66675</xdr:rowOff>
    </xdr:to>
    <xdr:pic>
      <xdr:nvPicPr>
        <xdr:cNvPr id="43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0396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4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5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6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7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8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9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0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1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2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3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4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5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6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57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58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9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0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1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2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3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4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5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6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67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68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69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0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1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2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3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4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5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6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77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78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79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0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1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2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3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4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5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6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7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88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89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0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1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2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3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4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5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6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7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8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99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0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1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2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4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6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7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08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09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0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1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2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4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8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9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0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1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2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3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4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6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7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28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29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0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1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2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3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4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5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6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7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8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9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0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1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2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3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4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5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6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7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8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9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0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1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2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3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4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5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6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7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8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9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0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1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2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3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4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5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6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7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68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69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0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1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2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3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4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5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6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77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78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79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0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1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2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3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4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5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6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87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8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0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75" zoomScaleNormal="75" zoomScalePageLayoutView="0" workbookViewId="0" topLeftCell="A1">
      <selection activeCell="C16" sqref="C16"/>
    </sheetView>
  </sheetViews>
  <sheetFormatPr defaultColWidth="11.421875" defaultRowHeight="12.75"/>
  <cols>
    <col min="1" max="1" width="5.00390625" style="28" customWidth="1"/>
    <col min="2" max="2" width="12.421875" style="25" customWidth="1"/>
    <col min="3" max="3" width="6.28125" style="0" bestFit="1" customWidth="1"/>
    <col min="4" max="4" width="13.57421875" style="0" customWidth="1"/>
    <col min="5" max="5" width="12.7109375" style="25" customWidth="1"/>
    <col min="6" max="6" width="6.57421875" style="0" bestFit="1" customWidth="1"/>
    <col min="7" max="7" width="13.7109375" style="25" customWidth="1"/>
    <col min="8" max="8" width="12.28125" style="25" customWidth="1"/>
    <col min="9" max="9" width="6.57421875" style="0" bestFit="1" customWidth="1"/>
    <col min="10" max="10" width="12.140625" style="25" customWidth="1"/>
    <col min="11" max="11" width="11.8515625" style="25" customWidth="1"/>
    <col min="12" max="12" width="5.8515625" style="0" customWidth="1"/>
    <col min="13" max="13" width="12.140625" style="25" customWidth="1"/>
    <col min="14" max="14" width="10.7109375" style="0" customWidth="1"/>
    <col min="15" max="15" width="6.57421875" style="0" bestFit="1" customWidth="1"/>
    <col min="16" max="16" width="10.421875" style="0" customWidth="1"/>
  </cols>
  <sheetData>
    <row r="1" spans="4:11" ht="21" customHeight="1">
      <c r="D1" s="88"/>
      <c r="E1" s="88"/>
      <c r="F1" s="88"/>
      <c r="G1" s="33"/>
      <c r="H1" s="33"/>
      <c r="I1" s="34"/>
      <c r="K1" s="41" t="s">
        <v>9</v>
      </c>
    </row>
    <row r="2" spans="7:13" ht="21" customHeight="1">
      <c r="G2" s="36"/>
      <c r="H2" s="36"/>
      <c r="I2" s="37"/>
      <c r="J2" s="33"/>
      <c r="K2" s="35" t="s">
        <v>10</v>
      </c>
      <c r="L2" s="34"/>
      <c r="M2" s="38"/>
    </row>
    <row r="3" spans="6:13" ht="21" customHeight="1">
      <c r="F3" s="35"/>
      <c r="G3" s="36"/>
      <c r="H3" s="36"/>
      <c r="I3" s="37"/>
      <c r="J3" s="33"/>
      <c r="K3" s="42" t="s">
        <v>11</v>
      </c>
      <c r="L3" s="34"/>
      <c r="M3" s="39"/>
    </row>
    <row r="4" spans="2:13" ht="35.25" customHeight="1" thickBot="1">
      <c r="B4" s="43" t="s">
        <v>43</v>
      </c>
      <c r="E4" s="40"/>
      <c r="F4" s="35"/>
      <c r="G4" s="36"/>
      <c r="H4" s="36"/>
      <c r="I4" s="37"/>
      <c r="L4" s="34"/>
      <c r="M4" s="38"/>
    </row>
    <row r="5" spans="2:16" ht="18" customHeight="1" thickBot="1">
      <c r="B5" s="89" t="s">
        <v>19</v>
      </c>
      <c r="C5" s="90"/>
      <c r="D5" s="91"/>
      <c r="E5" s="92" t="s">
        <v>20</v>
      </c>
      <c r="F5" s="93"/>
      <c r="G5" s="94"/>
      <c r="H5" s="89" t="s">
        <v>21</v>
      </c>
      <c r="I5" s="90"/>
      <c r="J5" s="91"/>
      <c r="K5" s="85" t="s">
        <v>22</v>
      </c>
      <c r="L5" s="86"/>
      <c r="M5" s="87"/>
      <c r="N5" s="82"/>
      <c r="O5" s="83"/>
      <c r="P5" s="84"/>
    </row>
    <row r="6" spans="2:16" ht="18" customHeight="1" thickBot="1">
      <c r="B6" s="46" t="s">
        <v>6</v>
      </c>
      <c r="C6" s="47"/>
      <c r="D6" s="48">
        <v>1</v>
      </c>
      <c r="E6" s="46" t="s">
        <v>6</v>
      </c>
      <c r="F6" s="47"/>
      <c r="G6" s="48">
        <v>2</v>
      </c>
      <c r="H6" s="46" t="s">
        <v>6</v>
      </c>
      <c r="I6" s="47"/>
      <c r="J6" s="48">
        <v>3</v>
      </c>
      <c r="K6" s="46" t="s">
        <v>6</v>
      </c>
      <c r="L6" s="47"/>
      <c r="M6" s="48">
        <v>4</v>
      </c>
      <c r="N6" s="46" t="s">
        <v>6</v>
      </c>
      <c r="O6" s="47"/>
      <c r="P6" s="48">
        <v>5</v>
      </c>
    </row>
    <row r="7" spans="1:16" ht="36" customHeight="1">
      <c r="A7" s="50">
        <v>13</v>
      </c>
      <c r="B7" s="61" t="s">
        <v>17</v>
      </c>
      <c r="C7" s="56" t="s">
        <v>44</v>
      </c>
      <c r="D7" s="57" t="s">
        <v>15</v>
      </c>
      <c r="E7" s="61" t="s">
        <v>16</v>
      </c>
      <c r="F7" s="56" t="s">
        <v>46</v>
      </c>
      <c r="G7" s="57" t="s">
        <v>25</v>
      </c>
      <c r="H7" s="73"/>
      <c r="I7" s="74"/>
      <c r="J7" s="75"/>
      <c r="K7" s="73" t="s">
        <v>29</v>
      </c>
      <c r="L7" s="74" t="s">
        <v>47</v>
      </c>
      <c r="M7" s="75" t="s">
        <v>26</v>
      </c>
      <c r="N7" s="73"/>
      <c r="O7" s="74"/>
      <c r="P7" s="75"/>
    </row>
    <row r="8" spans="1:16" ht="33.75" customHeight="1">
      <c r="A8" s="51" t="s">
        <v>32</v>
      </c>
      <c r="B8" s="63" t="s">
        <v>12</v>
      </c>
      <c r="C8" s="44" t="s">
        <v>45</v>
      </c>
      <c r="D8" s="53" t="s">
        <v>17</v>
      </c>
      <c r="E8" s="63" t="s">
        <v>14</v>
      </c>
      <c r="F8" s="44" t="s">
        <v>45</v>
      </c>
      <c r="G8" s="53" t="s">
        <v>26</v>
      </c>
      <c r="H8" s="62" t="s">
        <v>25</v>
      </c>
      <c r="I8" s="49" t="s">
        <v>51</v>
      </c>
      <c r="J8" s="54" t="s">
        <v>28</v>
      </c>
      <c r="K8" s="62" t="s">
        <v>16</v>
      </c>
      <c r="L8" s="49" t="s">
        <v>46</v>
      </c>
      <c r="M8" s="54" t="s">
        <v>27</v>
      </c>
      <c r="N8" s="64"/>
      <c r="O8" s="58"/>
      <c r="P8" s="59"/>
    </row>
    <row r="9" spans="1:16" ht="34.5" customHeight="1">
      <c r="A9" s="52" t="s">
        <v>33</v>
      </c>
      <c r="B9" s="63" t="s">
        <v>23</v>
      </c>
      <c r="C9" s="44" t="s">
        <v>52</v>
      </c>
      <c r="D9" s="53" t="s">
        <v>25</v>
      </c>
      <c r="E9" s="63" t="s">
        <v>26</v>
      </c>
      <c r="F9" s="44" t="s">
        <v>49</v>
      </c>
      <c r="G9" s="53" t="s">
        <v>16</v>
      </c>
      <c r="H9" s="65" t="s">
        <v>8</v>
      </c>
      <c r="I9" s="45" t="s">
        <v>50</v>
      </c>
      <c r="J9" s="66" t="s">
        <v>18</v>
      </c>
      <c r="K9" s="62" t="s">
        <v>23</v>
      </c>
      <c r="L9" s="49" t="s">
        <v>54</v>
      </c>
      <c r="M9" s="54" t="s">
        <v>8</v>
      </c>
      <c r="N9" s="63" t="s">
        <v>27</v>
      </c>
      <c r="O9" s="44" t="s">
        <v>48</v>
      </c>
      <c r="P9" s="53" t="s">
        <v>15</v>
      </c>
    </row>
    <row r="10" spans="1:16" ht="30" customHeight="1">
      <c r="A10" s="51" t="s">
        <v>34</v>
      </c>
      <c r="B10" s="63" t="s">
        <v>13</v>
      </c>
      <c r="C10" s="44" t="s">
        <v>47</v>
      </c>
      <c r="D10" s="53" t="s">
        <v>25</v>
      </c>
      <c r="E10" s="62" t="s">
        <v>29</v>
      </c>
      <c r="F10" s="49" t="s">
        <v>58</v>
      </c>
      <c r="G10" s="54" t="s">
        <v>23</v>
      </c>
      <c r="H10" s="63" t="s">
        <v>12</v>
      </c>
      <c r="I10" s="44" t="s">
        <v>47</v>
      </c>
      <c r="J10" s="53" t="s">
        <v>14</v>
      </c>
      <c r="K10" s="65" t="s">
        <v>16</v>
      </c>
      <c r="L10" s="45" t="s">
        <v>53</v>
      </c>
      <c r="M10" s="66" t="s">
        <v>31</v>
      </c>
      <c r="N10" s="62"/>
      <c r="O10" s="49" t="s">
        <v>59</v>
      </c>
      <c r="P10" s="54"/>
    </row>
    <row r="11" spans="1:16" ht="31.5" customHeight="1">
      <c r="A11" s="51" t="s">
        <v>35</v>
      </c>
      <c r="B11" s="63" t="s">
        <v>17</v>
      </c>
      <c r="C11" s="44" t="s">
        <v>57</v>
      </c>
      <c r="D11" s="53" t="s">
        <v>23</v>
      </c>
      <c r="E11" s="62" t="s">
        <v>14</v>
      </c>
      <c r="F11" s="49" t="s">
        <v>55</v>
      </c>
      <c r="G11" s="54" t="s">
        <v>26</v>
      </c>
      <c r="H11" s="65" t="s">
        <v>42</v>
      </c>
      <c r="I11" s="45" t="s">
        <v>45</v>
      </c>
      <c r="J11" s="66" t="s">
        <v>31</v>
      </c>
      <c r="K11" s="65" t="s">
        <v>8</v>
      </c>
      <c r="L11" s="45" t="s">
        <v>61</v>
      </c>
      <c r="M11" s="66" t="s">
        <v>16</v>
      </c>
      <c r="N11" s="62" t="s">
        <v>25</v>
      </c>
      <c r="O11" s="49" t="s">
        <v>56</v>
      </c>
      <c r="P11" s="54" t="s">
        <v>27</v>
      </c>
    </row>
    <row r="12" spans="1:16" ht="36" customHeight="1">
      <c r="A12" s="51" t="s">
        <v>36</v>
      </c>
      <c r="B12" s="62" t="s">
        <v>16</v>
      </c>
      <c r="C12" s="49" t="s">
        <v>46</v>
      </c>
      <c r="D12" s="54" t="s">
        <v>31</v>
      </c>
      <c r="E12" s="63" t="s">
        <v>13</v>
      </c>
      <c r="F12" s="44" t="s">
        <v>58</v>
      </c>
      <c r="G12" s="53" t="s">
        <v>15</v>
      </c>
      <c r="H12" s="62" t="s">
        <v>14</v>
      </c>
      <c r="I12" s="49" t="s">
        <v>60</v>
      </c>
      <c r="J12" s="54" t="s">
        <v>8</v>
      </c>
      <c r="K12" s="62" t="s">
        <v>30</v>
      </c>
      <c r="L12" s="49" t="s">
        <v>50</v>
      </c>
      <c r="M12" s="54" t="s">
        <v>23</v>
      </c>
      <c r="N12" s="63" t="s">
        <v>16</v>
      </c>
      <c r="O12" s="44" t="s">
        <v>52</v>
      </c>
      <c r="P12" s="53" t="s">
        <v>12</v>
      </c>
    </row>
    <row r="13" spans="1:16" ht="37.5" customHeight="1">
      <c r="A13" s="51" t="s">
        <v>37</v>
      </c>
      <c r="B13" s="62" t="s">
        <v>13</v>
      </c>
      <c r="C13" s="49" t="s">
        <v>62</v>
      </c>
      <c r="D13" s="54" t="s">
        <v>25</v>
      </c>
      <c r="E13" s="65" t="s">
        <v>29</v>
      </c>
      <c r="F13" s="45" t="s">
        <v>55</v>
      </c>
      <c r="G13" s="66" t="s">
        <v>8</v>
      </c>
      <c r="H13" s="63" t="s">
        <v>26</v>
      </c>
      <c r="I13" s="44" t="s">
        <v>53</v>
      </c>
      <c r="J13" s="53" t="s">
        <v>25</v>
      </c>
      <c r="K13" s="65" t="s">
        <v>41</v>
      </c>
      <c r="L13" s="45" t="s">
        <v>63</v>
      </c>
      <c r="M13" s="66" t="s">
        <v>18</v>
      </c>
      <c r="N13" s="62"/>
      <c r="O13" s="49"/>
      <c r="P13" s="54"/>
    </row>
    <row r="14" spans="1:16" ht="36" customHeight="1">
      <c r="A14" s="51" t="s">
        <v>38</v>
      </c>
      <c r="B14" s="63" t="s">
        <v>13</v>
      </c>
      <c r="C14" s="44" t="s">
        <v>52</v>
      </c>
      <c r="D14" s="53" t="s">
        <v>23</v>
      </c>
      <c r="E14" s="62" t="s">
        <v>8</v>
      </c>
      <c r="F14" s="49" t="s">
        <v>62</v>
      </c>
      <c r="G14" s="54" t="s">
        <v>25</v>
      </c>
      <c r="H14" s="62" t="s">
        <v>27</v>
      </c>
      <c r="I14" s="49" t="s">
        <v>46</v>
      </c>
      <c r="J14" s="54" t="s">
        <v>29</v>
      </c>
      <c r="K14" s="63" t="s">
        <v>14</v>
      </c>
      <c r="L14" s="44" t="s">
        <v>64</v>
      </c>
      <c r="M14" s="53" t="s">
        <v>27</v>
      </c>
      <c r="N14" s="67"/>
      <c r="O14" s="60" t="s">
        <v>24</v>
      </c>
      <c r="P14" s="70"/>
    </row>
    <row r="15" spans="1:16" ht="36" customHeight="1">
      <c r="A15" s="51" t="s">
        <v>39</v>
      </c>
      <c r="B15" s="62" t="s">
        <v>16</v>
      </c>
      <c r="C15" s="49" t="s">
        <v>46</v>
      </c>
      <c r="D15" s="54" t="s">
        <v>13</v>
      </c>
      <c r="E15" s="63" t="s">
        <v>27</v>
      </c>
      <c r="F15" s="44" t="s">
        <v>65</v>
      </c>
      <c r="G15" s="53" t="s">
        <v>17</v>
      </c>
      <c r="H15" s="65" t="s">
        <v>18</v>
      </c>
      <c r="I15" s="45" t="s">
        <v>56</v>
      </c>
      <c r="J15" s="66" t="s">
        <v>16</v>
      </c>
      <c r="K15" s="62" t="s">
        <v>30</v>
      </c>
      <c r="L15" s="49" t="s">
        <v>57</v>
      </c>
      <c r="M15" s="54" t="s">
        <v>26</v>
      </c>
      <c r="N15" s="62"/>
      <c r="O15" s="49"/>
      <c r="P15" s="54"/>
    </row>
    <row r="16" spans="1:16" ht="36" customHeight="1" thickBot="1">
      <c r="A16" s="71" t="s">
        <v>40</v>
      </c>
      <c r="B16" s="72" t="s">
        <v>13</v>
      </c>
      <c r="C16" s="55" t="s">
        <v>52</v>
      </c>
      <c r="D16" s="69" t="s">
        <v>27</v>
      </c>
      <c r="E16" s="68"/>
      <c r="F16" s="55"/>
      <c r="G16" s="69"/>
      <c r="H16" s="76" t="s">
        <v>41</v>
      </c>
      <c r="I16" s="77" t="s">
        <v>54</v>
      </c>
      <c r="J16" s="78" t="s">
        <v>16</v>
      </c>
      <c r="K16" s="68" t="s">
        <v>14</v>
      </c>
      <c r="L16" s="55" t="s">
        <v>53</v>
      </c>
      <c r="M16" s="69" t="s">
        <v>30</v>
      </c>
      <c r="N16" s="79"/>
      <c r="O16" s="80" t="s">
        <v>24</v>
      </c>
      <c r="P16" s="81"/>
    </row>
  </sheetData>
  <sheetProtection/>
  <mergeCells count="6">
    <mergeCell ref="N5:P5"/>
    <mergeCell ref="K5:M5"/>
    <mergeCell ref="D1:F1"/>
    <mergeCell ref="B5:D5"/>
    <mergeCell ref="E5:G5"/>
    <mergeCell ref="H5:J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T1" sqref="T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>
        <f>Fixture!$A$7</f>
        <v>13</v>
      </c>
      <c r="D2" s="1"/>
      <c r="E2" s="1"/>
      <c r="F2" s="13"/>
      <c r="G2" s="15" t="s">
        <v>5</v>
      </c>
      <c r="H2" s="27">
        <f>Fixture!$A$7</f>
        <v>13</v>
      </c>
      <c r="I2" s="7"/>
      <c r="J2" s="15" t="s">
        <v>5</v>
      </c>
      <c r="K2" s="27">
        <f>Fixture!$A$7</f>
        <v>13</v>
      </c>
      <c r="L2" s="1"/>
      <c r="M2" s="1"/>
      <c r="N2" s="13"/>
      <c r="O2" s="15" t="s">
        <v>5</v>
      </c>
      <c r="P2" s="27">
        <f>Fixture!$A$7</f>
        <v>13</v>
      </c>
      <c r="R2" s="7"/>
      <c r="S2" s="15" t="s">
        <v>5</v>
      </c>
      <c r="T2" s="27">
        <f>Fixture!$A$7</f>
        <v>13</v>
      </c>
      <c r="V2" s="1"/>
    </row>
    <row r="3" spans="1:22" ht="12.75">
      <c r="A3" s="7"/>
      <c r="B3" s="15" t="s">
        <v>3</v>
      </c>
      <c r="C3" s="26" t="str">
        <f>Fixture!$B$4</f>
        <v>Domingo 28 de Mayo.</v>
      </c>
      <c r="D3" s="1"/>
      <c r="E3" s="1"/>
      <c r="F3" s="7"/>
      <c r="G3" s="15" t="s">
        <v>3</v>
      </c>
      <c r="H3" s="26" t="str">
        <f>Fixture!$B$4</f>
        <v>Domingo 28 de Mayo.</v>
      </c>
      <c r="I3" s="7"/>
      <c r="J3" s="15" t="s">
        <v>3</v>
      </c>
      <c r="K3" s="26" t="str">
        <f>Fixture!$B$4</f>
        <v>Domingo 28 de Mayo.</v>
      </c>
      <c r="L3" s="1"/>
      <c r="M3" s="1"/>
      <c r="N3" s="7"/>
      <c r="O3" s="15" t="s">
        <v>3</v>
      </c>
      <c r="P3" s="26" t="str">
        <f>Fixture!$B$4</f>
        <v>Domingo 28 de Mayo.</v>
      </c>
      <c r="R3" s="7"/>
      <c r="S3" s="15" t="s">
        <v>3</v>
      </c>
      <c r="T3" s="26" t="str">
        <f>Fixture!$B$4</f>
        <v>Domingo 28 de Mayo.</v>
      </c>
      <c r="V3" s="1"/>
    </row>
    <row r="4" spans="1:22" ht="15" customHeight="1">
      <c r="A4" s="9"/>
      <c r="B4" s="15" t="s">
        <v>0</v>
      </c>
      <c r="C4" s="22">
        <f>Fixture!$D$5</f>
        <v>0</v>
      </c>
      <c r="D4" s="1"/>
      <c r="E4" s="1"/>
      <c r="F4" s="9"/>
      <c r="G4" s="15" t="s">
        <v>0</v>
      </c>
      <c r="H4" s="22">
        <f>Fixture!$G$5</f>
        <v>0</v>
      </c>
      <c r="I4" s="9"/>
      <c r="J4" s="15" t="s">
        <v>0</v>
      </c>
      <c r="K4" s="22">
        <f>Fixture!$J$5</f>
        <v>0</v>
      </c>
      <c r="L4" s="1"/>
      <c r="M4" s="1"/>
      <c r="N4" s="9"/>
      <c r="O4" s="15" t="s">
        <v>0</v>
      </c>
      <c r="P4" s="22">
        <f>Fixture!$M$5</f>
        <v>0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2" t="s">
        <v>7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Vicentinos B</v>
      </c>
      <c r="B9" s="1"/>
      <c r="C9" s="8"/>
      <c r="D9" s="1"/>
      <c r="E9" s="1"/>
      <c r="F9" s="23" t="str">
        <f>Fixture!E7</f>
        <v>Beromama</v>
      </c>
      <c r="G9" s="1"/>
      <c r="H9" s="8"/>
      <c r="I9" s="23">
        <f>Fixture!H7</f>
        <v>0</v>
      </c>
      <c r="J9" s="1"/>
      <c r="K9" s="8"/>
      <c r="L9" s="1"/>
      <c r="M9" s="1"/>
      <c r="N9" s="23" t="str">
        <f>Fixture!K7</f>
        <v>El Venado 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5" t="s">
        <v>1</v>
      </c>
      <c r="B12" s="96"/>
      <c r="C12" s="8"/>
      <c r="D12" s="1"/>
      <c r="E12" s="1"/>
      <c r="F12" s="95" t="s">
        <v>1</v>
      </c>
      <c r="G12" s="96"/>
      <c r="H12" s="8"/>
      <c r="I12" s="95" t="s">
        <v>1</v>
      </c>
      <c r="J12" s="96"/>
      <c r="K12" s="8"/>
      <c r="L12" s="1"/>
      <c r="M12" s="1"/>
      <c r="N12" s="95" t="s">
        <v>1</v>
      </c>
      <c r="O12" s="96"/>
      <c r="P12" s="8"/>
      <c r="R12" s="95" t="s">
        <v>1</v>
      </c>
      <c r="S12" s="96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Vicentinos A</v>
      </c>
      <c r="B15" s="1"/>
      <c r="C15" s="8"/>
      <c r="D15" s="1"/>
      <c r="E15" s="1"/>
      <c r="F15" s="23" t="str">
        <f>Fixture!G7</f>
        <v>Fincas de Iraola</v>
      </c>
      <c r="G15" s="1"/>
      <c r="H15" s="8"/>
      <c r="I15" s="23">
        <f>Fixture!J7</f>
        <v>0</v>
      </c>
      <c r="J15" s="1"/>
      <c r="K15" s="8"/>
      <c r="L15" s="1"/>
      <c r="M15" s="1"/>
      <c r="N15" s="23" t="str">
        <f>Fixture!M7</f>
        <v>CEGA Sport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 t="str">
        <f>Fixture!$A$8</f>
        <v>13.30</v>
      </c>
      <c r="D21" s="1"/>
      <c r="E21" s="1"/>
      <c r="F21" s="7"/>
      <c r="G21" s="15" t="s">
        <v>5</v>
      </c>
      <c r="H21" s="27" t="str">
        <f>Fixture!$A$8</f>
        <v>13.30</v>
      </c>
      <c r="I21" s="7"/>
      <c r="J21" s="20" t="s">
        <v>5</v>
      </c>
      <c r="K21" s="27" t="str">
        <f>Fixture!$A$8</f>
        <v>13.30</v>
      </c>
      <c r="L21" s="1"/>
      <c r="M21" s="1"/>
      <c r="N21" s="7"/>
      <c r="O21" s="15" t="s">
        <v>5</v>
      </c>
      <c r="P21" s="27" t="str">
        <f>Fixture!$A$8</f>
        <v>13.30</v>
      </c>
      <c r="R21" s="7"/>
      <c r="S21" s="20" t="s">
        <v>5</v>
      </c>
      <c r="T21" s="27" t="str">
        <f>Fixture!$A$8</f>
        <v>13.30</v>
      </c>
      <c r="V21" s="1"/>
    </row>
    <row r="22" spans="1:22" ht="12.75">
      <c r="A22" s="7"/>
      <c r="B22" s="20" t="s">
        <v>3</v>
      </c>
      <c r="C22" s="26" t="str">
        <f>Fixture!$B$4</f>
        <v>Domingo 28 de Mayo.</v>
      </c>
      <c r="D22" s="1"/>
      <c r="E22" s="1"/>
      <c r="F22" s="7"/>
      <c r="G22" s="15" t="s">
        <v>3</v>
      </c>
      <c r="H22" s="26" t="str">
        <f>Fixture!$B$4</f>
        <v>Domingo 28 de Mayo.</v>
      </c>
      <c r="I22" s="7"/>
      <c r="J22" s="20" t="s">
        <v>3</v>
      </c>
      <c r="K22" s="26" t="str">
        <f>Fixture!$B$4</f>
        <v>Domingo 28 de Mayo.</v>
      </c>
      <c r="L22" s="1"/>
      <c r="M22" s="1"/>
      <c r="N22" s="7"/>
      <c r="O22" s="15" t="s">
        <v>3</v>
      </c>
      <c r="P22" s="26" t="str">
        <f>Fixture!$B$4</f>
        <v>Domingo 28 de Mayo.</v>
      </c>
      <c r="R22" s="7"/>
      <c r="S22" s="20" t="s">
        <v>3</v>
      </c>
      <c r="T22" s="26" t="str">
        <f>Fixture!$B$4</f>
        <v>Domingo 28 de Mayo.</v>
      </c>
      <c r="V22" s="1"/>
    </row>
    <row r="23" spans="1:22" ht="15" customHeight="1">
      <c r="A23" s="9"/>
      <c r="B23" s="20" t="s">
        <v>0</v>
      </c>
      <c r="C23" s="22">
        <f>Fixture!$D$5</f>
        <v>0</v>
      </c>
      <c r="D23" s="1"/>
      <c r="E23" s="1"/>
      <c r="F23" s="9"/>
      <c r="G23" s="15" t="s">
        <v>0</v>
      </c>
      <c r="H23" s="22">
        <f>Fixture!$G$5</f>
        <v>0</v>
      </c>
      <c r="I23" s="9"/>
      <c r="J23" s="20" t="s">
        <v>0</v>
      </c>
      <c r="K23" s="22">
        <f>Fixture!$J$5</f>
        <v>0</v>
      </c>
      <c r="L23" s="1"/>
      <c r="M23" s="1"/>
      <c r="N23" s="9"/>
      <c r="O23" s="15" t="s">
        <v>0</v>
      </c>
      <c r="P23" s="22">
        <f>Fixture!$M$5</f>
        <v>0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Comunicaciones</v>
      </c>
      <c r="B28" s="1"/>
      <c r="C28" s="8"/>
      <c r="D28" s="1"/>
      <c r="E28" s="1"/>
      <c r="F28" s="23" t="str">
        <f>Fixture!E8</f>
        <v>CFR</v>
      </c>
      <c r="G28" s="1"/>
      <c r="H28" s="8"/>
      <c r="I28" s="23" t="str">
        <f>Fixture!H8</f>
        <v>Fincas de Iraola</v>
      </c>
      <c r="J28" s="1"/>
      <c r="K28" s="8"/>
      <c r="L28" s="1"/>
      <c r="M28" s="1"/>
      <c r="N28" s="23" t="str">
        <f>Fixture!K8</f>
        <v>Beromama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5" t="s">
        <v>1</v>
      </c>
      <c r="B31" s="96"/>
      <c r="C31" s="8"/>
      <c r="D31" s="1"/>
      <c r="E31" s="1"/>
      <c r="F31" s="95" t="s">
        <v>1</v>
      </c>
      <c r="G31" s="96"/>
      <c r="H31" s="8"/>
      <c r="I31" s="95" t="s">
        <v>1</v>
      </c>
      <c r="J31" s="96"/>
      <c r="K31" s="8"/>
      <c r="L31" s="1"/>
      <c r="M31" s="1"/>
      <c r="N31" s="95" t="s">
        <v>1</v>
      </c>
      <c r="O31" s="96"/>
      <c r="P31" s="8"/>
      <c r="R31" s="95" t="s">
        <v>1</v>
      </c>
      <c r="S31" s="96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Vicentinos B</v>
      </c>
      <c r="B34" s="1"/>
      <c r="C34" s="8"/>
      <c r="D34" s="1"/>
      <c r="E34" s="1"/>
      <c r="F34" s="23" t="str">
        <f>Fixture!G8</f>
        <v>CEGA Sport</v>
      </c>
      <c r="G34" s="1"/>
      <c r="H34" s="8"/>
      <c r="I34" s="23" t="str">
        <f>Fixture!J8</f>
        <v>3ra Estación</v>
      </c>
      <c r="J34" s="1"/>
      <c r="K34" s="8"/>
      <c r="L34" s="1"/>
      <c r="M34" s="1"/>
      <c r="N34" s="23" t="str">
        <f>Fixture!M8</f>
        <v>Esc. Donati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 t="str">
        <f>Fixture!$A$9</f>
        <v>14.</v>
      </c>
      <c r="D40" s="1"/>
      <c r="E40" s="1"/>
      <c r="F40" s="7"/>
      <c r="G40" s="15" t="s">
        <v>5</v>
      </c>
      <c r="H40" s="27" t="str">
        <f>Fixture!$A$9</f>
        <v>14.</v>
      </c>
      <c r="I40" s="7"/>
      <c r="J40" s="15" t="s">
        <v>5</v>
      </c>
      <c r="K40" s="27" t="str">
        <f>Fixture!$A$9</f>
        <v>14.</v>
      </c>
      <c r="L40" s="1"/>
      <c r="M40" s="1"/>
      <c r="N40" s="7"/>
      <c r="O40" s="15" t="s">
        <v>5</v>
      </c>
      <c r="P40" s="27" t="str">
        <f>Fixture!$A$9</f>
        <v>14.</v>
      </c>
      <c r="R40" s="7"/>
      <c r="S40" s="15" t="s">
        <v>5</v>
      </c>
      <c r="T40" s="27" t="str">
        <f>Fixture!$A$9</f>
        <v>14.</v>
      </c>
      <c r="V40" s="1"/>
    </row>
    <row r="41" spans="1:22" ht="12.75">
      <c r="A41" s="7"/>
      <c r="B41" s="15" t="s">
        <v>3</v>
      </c>
      <c r="C41" s="26" t="str">
        <f>Fixture!$B$4</f>
        <v>Domingo 28 de Mayo.</v>
      </c>
      <c r="D41" s="1"/>
      <c r="E41" s="1"/>
      <c r="F41" s="7"/>
      <c r="G41" s="15" t="s">
        <v>3</v>
      </c>
      <c r="H41" s="26" t="str">
        <f>Fixture!$B$4</f>
        <v>Domingo 28 de Mayo.</v>
      </c>
      <c r="I41" s="7"/>
      <c r="J41" s="15" t="s">
        <v>3</v>
      </c>
      <c r="K41" s="26" t="str">
        <f>Fixture!$B$4</f>
        <v>Domingo 28 de Mayo.</v>
      </c>
      <c r="L41" s="1"/>
      <c r="M41" s="1"/>
      <c r="N41" s="7"/>
      <c r="O41" s="15" t="s">
        <v>3</v>
      </c>
      <c r="P41" s="26" t="str">
        <f>Fixture!$B$4</f>
        <v>Domingo 28 de Mayo.</v>
      </c>
      <c r="R41" s="7"/>
      <c r="S41" s="15" t="s">
        <v>3</v>
      </c>
      <c r="T41" s="26" t="str">
        <f>Fixture!$B$4</f>
        <v>Domingo 28 de Mayo.</v>
      </c>
      <c r="V41" s="1"/>
    </row>
    <row r="42" spans="1:22" ht="13.5" customHeight="1">
      <c r="A42" s="9"/>
      <c r="B42" s="15" t="s">
        <v>0</v>
      </c>
      <c r="C42" s="22">
        <f>Fixture!$D$5</f>
        <v>0</v>
      </c>
      <c r="D42" s="1"/>
      <c r="E42" s="1"/>
      <c r="F42" s="9"/>
      <c r="G42" s="15" t="s">
        <v>0</v>
      </c>
      <c r="H42" s="22">
        <f>Fixture!$G$5</f>
        <v>0</v>
      </c>
      <c r="I42" s="9"/>
      <c r="J42" s="15" t="s">
        <v>0</v>
      </c>
      <c r="K42" s="22">
        <f>Fixture!$J$5</f>
        <v>0</v>
      </c>
      <c r="L42" s="1"/>
      <c r="M42" s="1"/>
      <c r="N42" s="9"/>
      <c r="O42" s="15" t="s">
        <v>0</v>
      </c>
      <c r="P42" s="22">
        <f>Fixture!$M$5</f>
        <v>0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El Mirador</v>
      </c>
      <c r="B47" s="1"/>
      <c r="C47" s="8"/>
      <c r="D47" s="1"/>
      <c r="E47" s="1"/>
      <c r="F47" s="23" t="str">
        <f>Fixture!E$9</f>
        <v>CEGA Sport</v>
      </c>
      <c r="G47" s="1"/>
      <c r="H47" s="8"/>
      <c r="I47" s="23" t="str">
        <f>Fixture!H$9</f>
        <v>El Sosiego</v>
      </c>
      <c r="J47" s="1"/>
      <c r="K47" s="8"/>
      <c r="L47" s="1"/>
      <c r="M47" s="1"/>
      <c r="N47" s="23" t="str">
        <f>Fixture!K$9</f>
        <v>El Mirador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5" t="s">
        <v>1</v>
      </c>
      <c r="B50" s="96"/>
      <c r="C50" s="8"/>
      <c r="D50" s="1"/>
      <c r="E50" s="1"/>
      <c r="F50" s="95" t="s">
        <v>1</v>
      </c>
      <c r="G50" s="96"/>
      <c r="H50" s="8"/>
      <c r="I50" s="95" t="s">
        <v>1</v>
      </c>
      <c r="J50" s="96"/>
      <c r="K50" s="8"/>
      <c r="L50" s="1"/>
      <c r="M50" s="1"/>
      <c r="N50" s="95" t="s">
        <v>1</v>
      </c>
      <c r="O50" s="96"/>
      <c r="P50" s="8"/>
      <c r="R50" s="95" t="s">
        <v>1</v>
      </c>
      <c r="S50" s="96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Fincas de Iraola</v>
      </c>
      <c r="B53" s="1"/>
      <c r="C53" s="8"/>
      <c r="D53" s="1"/>
      <c r="E53" s="1"/>
      <c r="F53" s="23" t="str">
        <f>Fixture!G$9</f>
        <v>Beromama</v>
      </c>
      <c r="G53" s="1"/>
      <c r="H53" s="8"/>
      <c r="I53" s="23" t="str">
        <f>Fixture!J$9</f>
        <v>Vicentinos</v>
      </c>
      <c r="J53" s="1"/>
      <c r="K53" s="8"/>
      <c r="L53" s="1"/>
      <c r="M53" s="1"/>
      <c r="N53" s="23" t="str">
        <f>Fixture!M$9</f>
        <v>El Sosiego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 t="str">
        <f>Fixture!$A$10</f>
        <v>14.30</v>
      </c>
      <c r="D60" s="1"/>
      <c r="E60" s="1"/>
      <c r="F60" s="13"/>
      <c r="G60" s="15" t="s">
        <v>5</v>
      </c>
      <c r="H60" s="27" t="str">
        <f>Fixture!$A$10</f>
        <v>14.30</v>
      </c>
      <c r="I60" s="7"/>
      <c r="J60" s="15" t="s">
        <v>5</v>
      </c>
      <c r="K60" s="27" t="str">
        <f>Fixture!$A$10</f>
        <v>14.30</v>
      </c>
      <c r="L60" s="1"/>
      <c r="M60" s="1"/>
      <c r="N60" s="13"/>
      <c r="O60" s="15" t="s">
        <v>5</v>
      </c>
      <c r="P60" s="27" t="str">
        <f>Fixture!$A$10</f>
        <v>14.30</v>
      </c>
      <c r="R60" s="7"/>
      <c r="S60" s="15" t="s">
        <v>5</v>
      </c>
      <c r="T60" s="27" t="str">
        <f>Fixture!$A$10</f>
        <v>14.30</v>
      </c>
    </row>
    <row r="61" spans="1:20" ht="12.75">
      <c r="A61" s="7"/>
      <c r="B61" s="15" t="s">
        <v>3</v>
      </c>
      <c r="C61" s="26" t="str">
        <f>Fixture!$B$4</f>
        <v>Domingo 28 de Mayo.</v>
      </c>
      <c r="D61" s="1"/>
      <c r="E61" s="1"/>
      <c r="F61" s="7"/>
      <c r="G61" s="15" t="s">
        <v>3</v>
      </c>
      <c r="H61" s="26" t="str">
        <f>Fixture!$B$4</f>
        <v>Domingo 28 de Mayo.</v>
      </c>
      <c r="I61" s="7"/>
      <c r="J61" s="15" t="s">
        <v>3</v>
      </c>
      <c r="K61" s="26" t="str">
        <f>Fixture!$B$4</f>
        <v>Domingo 28 de Mayo.</v>
      </c>
      <c r="L61" s="1"/>
      <c r="M61" s="1"/>
      <c r="N61" s="7"/>
      <c r="O61" s="15" t="s">
        <v>3</v>
      </c>
      <c r="P61" s="26" t="str">
        <f>Fixture!$B$4</f>
        <v>Domingo 28 de Mayo.</v>
      </c>
      <c r="R61" s="7"/>
      <c r="S61" s="15" t="s">
        <v>3</v>
      </c>
      <c r="T61" s="26" t="str">
        <f>Fixture!$B$4</f>
        <v>Domingo 28 de Mayo.</v>
      </c>
    </row>
    <row r="62" spans="1:20" ht="18">
      <c r="A62" s="9"/>
      <c r="B62" s="15" t="s">
        <v>0</v>
      </c>
      <c r="C62" s="22">
        <f>Fixture!$D$5</f>
        <v>0</v>
      </c>
      <c r="D62" s="1"/>
      <c r="E62" s="1"/>
      <c r="F62" s="9"/>
      <c r="G62" s="15" t="s">
        <v>0</v>
      </c>
      <c r="H62" s="22">
        <f>Fixture!$G$5</f>
        <v>0</v>
      </c>
      <c r="I62" s="9"/>
      <c r="J62" s="15" t="s">
        <v>0</v>
      </c>
      <c r="K62" s="22">
        <f>Fixture!$J$5</f>
        <v>0</v>
      </c>
      <c r="L62" s="1"/>
      <c r="M62" s="1"/>
      <c r="N62" s="9"/>
      <c r="O62" s="15" t="s">
        <v>0</v>
      </c>
      <c r="P62" s="22">
        <f>Fixture!$M$5</f>
        <v>0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Alentando I.</v>
      </c>
      <c r="B67" s="1"/>
      <c r="C67" s="8"/>
      <c r="D67" s="1"/>
      <c r="E67" s="1"/>
      <c r="F67" s="23" t="str">
        <f>Fixture!E10</f>
        <v>El Venado </v>
      </c>
      <c r="G67" s="1"/>
      <c r="H67" s="8"/>
      <c r="I67" s="23" t="str">
        <f>Fixture!H10</f>
        <v>Comunicaciones</v>
      </c>
      <c r="J67" s="1"/>
      <c r="K67" s="8"/>
      <c r="L67" s="1"/>
      <c r="M67" s="1"/>
      <c r="N67" s="23" t="str">
        <f>Fixture!K10</f>
        <v>Beromama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5" t="s">
        <v>1</v>
      </c>
      <c r="B70" s="96"/>
      <c r="C70" s="8"/>
      <c r="D70" s="1"/>
      <c r="E70" s="1"/>
      <c r="F70" s="95" t="s">
        <v>1</v>
      </c>
      <c r="G70" s="96"/>
      <c r="H70" s="8"/>
      <c r="I70" s="95" t="s">
        <v>1</v>
      </c>
      <c r="J70" s="96"/>
      <c r="K70" s="8"/>
      <c r="L70" s="1"/>
      <c r="M70" s="1"/>
      <c r="N70" s="95" t="s">
        <v>1</v>
      </c>
      <c r="O70" s="96"/>
      <c r="P70" s="8"/>
      <c r="R70" s="95" t="s">
        <v>1</v>
      </c>
      <c r="S70" s="96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Fincas de Iraola</v>
      </c>
      <c r="B73" s="1"/>
      <c r="C73" s="8"/>
      <c r="D73" s="1"/>
      <c r="E73" s="1"/>
      <c r="F73" s="23" t="str">
        <f>Fixture!G10</f>
        <v>El Mirador</v>
      </c>
      <c r="G73" s="1"/>
      <c r="H73" s="8"/>
      <c r="I73" s="23" t="str">
        <f>Fixture!J10</f>
        <v>CFR</v>
      </c>
      <c r="J73" s="1"/>
      <c r="K73" s="8"/>
      <c r="L73" s="1"/>
      <c r="M73" s="1"/>
      <c r="N73" s="23" t="str">
        <f>Fixture!M10</f>
        <v>El Venado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 t="str">
        <f>Fixture!$A$11</f>
        <v>15.</v>
      </c>
      <c r="D79" s="1"/>
      <c r="E79" s="1"/>
      <c r="F79" s="7"/>
      <c r="G79" s="15" t="s">
        <v>5</v>
      </c>
      <c r="H79" s="27" t="str">
        <f>Fixture!$A$11</f>
        <v>15.</v>
      </c>
      <c r="I79" s="7"/>
      <c r="J79" s="15" t="s">
        <v>5</v>
      </c>
      <c r="K79" s="27" t="str">
        <f>Fixture!$A$11</f>
        <v>15.</v>
      </c>
      <c r="L79" s="1"/>
      <c r="M79" s="1"/>
      <c r="N79" s="7"/>
      <c r="O79" s="15" t="s">
        <v>5</v>
      </c>
      <c r="P79" s="27" t="str">
        <f>Fixture!$A$11</f>
        <v>15.</v>
      </c>
      <c r="Q79" s="1"/>
      <c r="R79" s="7"/>
      <c r="S79" s="20" t="s">
        <v>5</v>
      </c>
      <c r="T79" s="27" t="str">
        <f>Fixture!$A$11</f>
        <v>15.</v>
      </c>
    </row>
    <row r="80" spans="1:20" ht="12.75">
      <c r="A80" s="7"/>
      <c r="B80" s="20" t="s">
        <v>3</v>
      </c>
      <c r="C80" s="26" t="str">
        <f>Fixture!$B$4</f>
        <v>Domingo 28 de Mayo.</v>
      </c>
      <c r="D80" s="1"/>
      <c r="E80" s="1"/>
      <c r="F80" s="7"/>
      <c r="G80" s="15" t="s">
        <v>3</v>
      </c>
      <c r="H80" s="26" t="str">
        <f>Fixture!$B$4</f>
        <v>Domingo 28 de Mayo.</v>
      </c>
      <c r="I80" s="7"/>
      <c r="J80" s="15" t="s">
        <v>3</v>
      </c>
      <c r="K80" s="26" t="str">
        <f>Fixture!$B$4</f>
        <v>Domingo 28 de Mayo.</v>
      </c>
      <c r="L80" s="1"/>
      <c r="M80" s="1"/>
      <c r="N80" s="7"/>
      <c r="O80" s="15" t="s">
        <v>3</v>
      </c>
      <c r="P80" s="26" t="str">
        <f>Fixture!$B$4</f>
        <v>Domingo 28 de Mayo.</v>
      </c>
      <c r="Q80" s="1"/>
      <c r="R80" s="7"/>
      <c r="S80" s="20" t="s">
        <v>3</v>
      </c>
      <c r="T80" s="26" t="str">
        <f>Fixture!$B$4</f>
        <v>Domingo 28 de Mayo.</v>
      </c>
    </row>
    <row r="81" spans="1:20" ht="18">
      <c r="A81" s="9"/>
      <c r="B81" s="20" t="s">
        <v>0</v>
      </c>
      <c r="C81" s="22">
        <f>Fixture!$D$5</f>
        <v>0</v>
      </c>
      <c r="D81" s="1"/>
      <c r="E81" s="1"/>
      <c r="F81" s="9"/>
      <c r="G81" s="15" t="s">
        <v>0</v>
      </c>
      <c r="H81" s="22">
        <f>Fixture!$G$5</f>
        <v>0</v>
      </c>
      <c r="I81" s="9"/>
      <c r="J81" s="15" t="s">
        <v>0</v>
      </c>
      <c r="K81" s="22">
        <f>Fixture!$J$5</f>
        <v>0</v>
      </c>
      <c r="L81" s="1"/>
      <c r="M81" s="1"/>
      <c r="N81" s="9"/>
      <c r="O81" s="15" t="s">
        <v>0</v>
      </c>
      <c r="P81" s="22">
        <f>Fixture!$M$5</f>
        <v>0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Vicentinos B</v>
      </c>
      <c r="B86" s="1"/>
      <c r="C86" s="8"/>
      <c r="D86" s="1"/>
      <c r="E86" s="1"/>
      <c r="F86" s="23" t="str">
        <f>Fixture!E11</f>
        <v>CFR</v>
      </c>
      <c r="G86" s="1"/>
      <c r="H86" s="8"/>
      <c r="I86" s="23" t="str">
        <f>Fixture!H11</f>
        <v>J.Deport</v>
      </c>
      <c r="J86" s="1"/>
      <c r="K86" s="8"/>
      <c r="L86" s="1"/>
      <c r="M86" s="1"/>
      <c r="N86" s="23" t="str">
        <f>Fixture!K11</f>
        <v>El Sosiego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5" t="s">
        <v>1</v>
      </c>
      <c r="B89" s="96"/>
      <c r="C89" s="8"/>
      <c r="D89" s="1"/>
      <c r="E89" s="1"/>
      <c r="F89" s="95" t="s">
        <v>1</v>
      </c>
      <c r="G89" s="96"/>
      <c r="H89" s="8"/>
      <c r="I89" s="95" t="s">
        <v>1</v>
      </c>
      <c r="J89" s="96"/>
      <c r="K89" s="8"/>
      <c r="L89" s="1"/>
      <c r="M89" s="1"/>
      <c r="N89" s="95" t="s">
        <v>1</v>
      </c>
      <c r="O89" s="96"/>
      <c r="P89" s="8"/>
      <c r="R89" s="95" t="s">
        <v>1</v>
      </c>
      <c r="S89" s="96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El Mirador</v>
      </c>
      <c r="B92" s="1"/>
      <c r="C92" s="8"/>
      <c r="D92" s="1"/>
      <c r="E92" s="1"/>
      <c r="F92" s="23" t="str">
        <f>Fixture!G11</f>
        <v>CEGA Sport</v>
      </c>
      <c r="G92" s="1"/>
      <c r="H92" s="8"/>
      <c r="I92" s="23" t="str">
        <f>Fixture!J11</f>
        <v>El Venado</v>
      </c>
      <c r="J92" s="1"/>
      <c r="K92" s="8"/>
      <c r="L92" s="1"/>
      <c r="M92" s="1"/>
      <c r="N92" s="23" t="str">
        <f>Fixture!M11</f>
        <v>Beromama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 t="str">
        <f>Fixture!$A$12</f>
        <v>15.30</v>
      </c>
      <c r="D98" s="1"/>
      <c r="E98" s="1"/>
      <c r="F98" s="7"/>
      <c r="G98" s="15" t="s">
        <v>5</v>
      </c>
      <c r="H98" s="27" t="str">
        <f>Fixture!$A$12</f>
        <v>15.30</v>
      </c>
      <c r="I98" s="7"/>
      <c r="J98" s="15" t="s">
        <v>5</v>
      </c>
      <c r="K98" s="27" t="str">
        <f>Fixture!$A$12</f>
        <v>15.30</v>
      </c>
      <c r="L98" s="1"/>
      <c r="M98" s="1"/>
      <c r="N98" s="7"/>
      <c r="O98" s="15" t="s">
        <v>5</v>
      </c>
      <c r="P98" s="27" t="str">
        <f>Fixture!$A$12</f>
        <v>15.30</v>
      </c>
      <c r="Q98" s="1"/>
      <c r="R98" s="7"/>
      <c r="S98" s="15" t="s">
        <v>5</v>
      </c>
      <c r="T98" s="27" t="str">
        <f>Fixture!$A$12</f>
        <v>15.30</v>
      </c>
    </row>
    <row r="99" spans="1:20" ht="12.75">
      <c r="A99" s="7"/>
      <c r="B99" s="15" t="s">
        <v>3</v>
      </c>
      <c r="C99" s="26" t="str">
        <f>Fixture!$B$4</f>
        <v>Domingo 28 de Mayo.</v>
      </c>
      <c r="D99" s="1"/>
      <c r="E99" s="1"/>
      <c r="F99" s="7"/>
      <c r="G99" s="15" t="s">
        <v>3</v>
      </c>
      <c r="H99" s="26" t="str">
        <f>Fixture!$B$4</f>
        <v>Domingo 28 de Mayo.</v>
      </c>
      <c r="I99" s="7"/>
      <c r="J99" s="15" t="s">
        <v>3</v>
      </c>
      <c r="K99" s="26" t="str">
        <f>Fixture!$B$4</f>
        <v>Domingo 28 de Mayo.</v>
      </c>
      <c r="L99" s="1"/>
      <c r="M99" s="1"/>
      <c r="N99" s="7"/>
      <c r="O99" s="15" t="s">
        <v>3</v>
      </c>
      <c r="P99" s="26" t="str">
        <f>Fixture!$B$4</f>
        <v>Domingo 28 de Mayo.</v>
      </c>
      <c r="Q99" s="1"/>
      <c r="R99" s="7"/>
      <c r="S99" s="15" t="s">
        <v>3</v>
      </c>
      <c r="T99" s="26" t="str">
        <f>Fixture!$B$4</f>
        <v>Domingo 28 de Mayo.</v>
      </c>
    </row>
    <row r="100" spans="1:20" ht="18">
      <c r="A100" s="9"/>
      <c r="B100" s="15" t="s">
        <v>0</v>
      </c>
      <c r="C100" s="22">
        <f>Fixture!$D$5</f>
        <v>0</v>
      </c>
      <c r="D100" s="1"/>
      <c r="E100" s="1"/>
      <c r="F100" s="9"/>
      <c r="G100" s="15" t="s">
        <v>0</v>
      </c>
      <c r="H100" s="22">
        <f>Fixture!$G$5</f>
        <v>0</v>
      </c>
      <c r="I100" s="9"/>
      <c r="J100" s="15" t="s">
        <v>0</v>
      </c>
      <c r="K100" s="22">
        <f>Fixture!$J$5</f>
        <v>0</v>
      </c>
      <c r="L100" s="1"/>
      <c r="M100" s="1"/>
      <c r="N100" s="9"/>
      <c r="O100" s="15" t="s">
        <v>0</v>
      </c>
      <c r="P100" s="22">
        <f>Fixture!$M$5</f>
        <v>0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Beromama</v>
      </c>
      <c r="B105" s="1"/>
      <c r="C105" s="8"/>
      <c r="D105" s="1"/>
      <c r="E105" s="1"/>
      <c r="F105" s="23" t="str">
        <f>Fixture!E12</f>
        <v>Alentando I.</v>
      </c>
      <c r="G105" s="1"/>
      <c r="H105" s="8"/>
      <c r="I105" s="23" t="str">
        <f>Fixture!H12</f>
        <v>CFR</v>
      </c>
      <c r="J105" s="1"/>
      <c r="K105" s="8"/>
      <c r="L105" s="1"/>
      <c r="M105" s="1"/>
      <c r="N105" s="23" t="str">
        <f>Fixture!K12</f>
        <v>Jovenes Deportistas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5" t="s">
        <v>1</v>
      </c>
      <c r="B108" s="96"/>
      <c r="C108" s="8"/>
      <c r="D108" s="1"/>
      <c r="E108" s="1"/>
      <c r="F108" s="95" t="s">
        <v>1</v>
      </c>
      <c r="G108" s="96"/>
      <c r="H108" s="8"/>
      <c r="I108" s="95" t="s">
        <v>1</v>
      </c>
      <c r="J108" s="96"/>
      <c r="K108" s="8"/>
      <c r="L108" s="1"/>
      <c r="M108" s="1"/>
      <c r="N108" s="95" t="s">
        <v>1</v>
      </c>
      <c r="O108" s="96"/>
      <c r="P108" s="8"/>
      <c r="R108" s="95" t="s">
        <v>1</v>
      </c>
      <c r="S108" s="96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El Venado</v>
      </c>
      <c r="B111" s="1"/>
      <c r="C111" s="8"/>
      <c r="D111" s="1"/>
      <c r="E111" s="1"/>
      <c r="F111" s="23" t="str">
        <f>Fixture!G12</f>
        <v>Vicentinos A</v>
      </c>
      <c r="G111" s="1"/>
      <c r="H111" s="8"/>
      <c r="I111" s="23" t="str">
        <f>Fixture!J12</f>
        <v>El Sosiego</v>
      </c>
      <c r="J111" s="1"/>
      <c r="K111" s="8"/>
      <c r="L111" s="1"/>
      <c r="M111" s="1"/>
      <c r="N111" s="23" t="str">
        <f>Fixture!M12</f>
        <v>El Mirador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 t="str">
        <f>Fixture!$A$13</f>
        <v>16.</v>
      </c>
      <c r="D116" s="1"/>
      <c r="E116" s="1"/>
      <c r="F116" s="7"/>
      <c r="G116" s="15" t="s">
        <v>5</v>
      </c>
      <c r="H116" s="27" t="str">
        <f>Fixture!$A$13</f>
        <v>16.</v>
      </c>
      <c r="I116" s="7"/>
      <c r="J116" s="15" t="s">
        <v>5</v>
      </c>
      <c r="K116" s="27" t="str">
        <f>Fixture!$A$13</f>
        <v>16.</v>
      </c>
      <c r="L116" s="1"/>
      <c r="M116" s="1"/>
      <c r="N116" s="7"/>
      <c r="O116" s="15" t="s">
        <v>5</v>
      </c>
      <c r="P116" s="27" t="str">
        <f>Fixture!$A$13</f>
        <v>16.</v>
      </c>
      <c r="Q116" s="1"/>
      <c r="R116" s="7"/>
      <c r="S116" s="15" t="s">
        <v>5</v>
      </c>
      <c r="T116" s="27" t="str">
        <f>Fixture!$A$13</f>
        <v>16.</v>
      </c>
    </row>
    <row r="117" spans="1:20" ht="12.75">
      <c r="A117" s="7"/>
      <c r="B117" s="15" t="s">
        <v>3</v>
      </c>
      <c r="C117" s="26" t="str">
        <f>Fixture!$B$4</f>
        <v>Domingo 28 de Mayo.</v>
      </c>
      <c r="D117" s="1"/>
      <c r="E117" s="1"/>
      <c r="F117" s="7"/>
      <c r="G117" s="15" t="s">
        <v>3</v>
      </c>
      <c r="H117" s="26" t="str">
        <f>Fixture!$B$4</f>
        <v>Domingo 28 de Mayo.</v>
      </c>
      <c r="I117" s="7"/>
      <c r="J117" s="15" t="s">
        <v>3</v>
      </c>
      <c r="K117" s="26" t="str">
        <f>Fixture!$B$4</f>
        <v>Domingo 28 de Mayo.</v>
      </c>
      <c r="L117" s="1"/>
      <c r="M117" s="1"/>
      <c r="N117" s="7"/>
      <c r="O117" s="15" t="s">
        <v>3</v>
      </c>
      <c r="P117" s="26" t="str">
        <f>Fixture!$B$4</f>
        <v>Domingo 28 de Mayo.</v>
      </c>
      <c r="Q117" s="1"/>
      <c r="R117" s="7"/>
      <c r="S117" s="15" t="s">
        <v>3</v>
      </c>
      <c r="T117" s="26" t="str">
        <f>Fixture!$B$4</f>
        <v>Domingo 28 de Mayo.</v>
      </c>
    </row>
    <row r="118" spans="1:20" ht="18">
      <c r="A118" s="9"/>
      <c r="B118" s="15" t="s">
        <v>0</v>
      </c>
      <c r="C118" s="22">
        <f>Fixture!$D$5</f>
        <v>0</v>
      </c>
      <c r="D118" s="1"/>
      <c r="E118" s="1"/>
      <c r="F118" s="9"/>
      <c r="G118" s="15" t="s">
        <v>0</v>
      </c>
      <c r="H118" s="22">
        <f>Fixture!$G$5</f>
        <v>0</v>
      </c>
      <c r="I118" s="9"/>
      <c r="J118" s="15" t="s">
        <v>0</v>
      </c>
      <c r="K118" s="22">
        <f>Fixture!$J$5</f>
        <v>0</v>
      </c>
      <c r="L118" s="1"/>
      <c r="M118" s="1"/>
      <c r="N118" s="9"/>
      <c r="O118" s="15" t="s">
        <v>0</v>
      </c>
      <c r="P118" s="22">
        <f>Fixture!$M$5</f>
        <v>0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Alentando I.</v>
      </c>
      <c r="B123" s="1"/>
      <c r="C123" s="8"/>
      <c r="D123" s="1"/>
      <c r="E123" s="1"/>
      <c r="F123" s="23" t="str">
        <f>Fixture!E13</f>
        <v>El Venado </v>
      </c>
      <c r="G123" s="1"/>
      <c r="H123" s="8"/>
      <c r="I123" s="23" t="str">
        <f>Fixture!H13</f>
        <v>CEGA Sport</v>
      </c>
      <c r="J123" s="1"/>
      <c r="K123" s="8"/>
      <c r="L123" s="1"/>
      <c r="M123" s="1"/>
      <c r="N123" s="23" t="str">
        <f>Fixture!K13</f>
        <v>J.Deportist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5" t="s">
        <v>1</v>
      </c>
      <c r="B126" s="96"/>
      <c r="C126" s="8"/>
      <c r="D126" s="1"/>
      <c r="E126" s="1"/>
      <c r="F126" s="95" t="s">
        <v>1</v>
      </c>
      <c r="G126" s="96"/>
      <c r="H126" s="8"/>
      <c r="I126" s="95" t="s">
        <v>1</v>
      </c>
      <c r="J126" s="96"/>
      <c r="K126" s="8"/>
      <c r="L126" s="1"/>
      <c r="M126" s="1"/>
      <c r="N126" s="95" t="s">
        <v>1</v>
      </c>
      <c r="O126" s="96"/>
      <c r="P126" s="8"/>
      <c r="R126" s="95" t="s">
        <v>1</v>
      </c>
      <c r="S126" s="96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Fincas de Iraola</v>
      </c>
      <c r="B129" s="1"/>
      <c r="C129" s="8"/>
      <c r="D129" s="1"/>
      <c r="E129" s="1"/>
      <c r="F129" s="23" t="str">
        <f>Fixture!G13</f>
        <v>El Sosiego</v>
      </c>
      <c r="G129" s="1"/>
      <c r="H129" s="8"/>
      <c r="I129" s="23" t="str">
        <f>Fixture!J13</f>
        <v>Fincas de Iraola</v>
      </c>
      <c r="J129" s="1"/>
      <c r="K129" s="8"/>
      <c r="L129" s="1"/>
      <c r="M129" s="1"/>
      <c r="N129" s="23" t="str">
        <f>Fixture!M13</f>
        <v>Vicentinos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 t="str">
        <f>Fixture!A14</f>
        <v>16.30</v>
      </c>
      <c r="D134" s="1"/>
      <c r="E134" s="1"/>
      <c r="F134" s="7"/>
      <c r="G134" s="15" t="s">
        <v>5</v>
      </c>
      <c r="H134" s="27" t="str">
        <f>C134</f>
        <v>16.30</v>
      </c>
      <c r="I134" s="7"/>
      <c r="J134" s="15" t="s">
        <v>5</v>
      </c>
      <c r="K134" s="27" t="str">
        <f>H134</f>
        <v>16.30</v>
      </c>
      <c r="L134" s="1"/>
      <c r="M134" s="1"/>
      <c r="N134" s="7"/>
      <c r="O134" s="15" t="s">
        <v>5</v>
      </c>
      <c r="P134" s="27" t="str">
        <f>K134</f>
        <v>16.30</v>
      </c>
      <c r="Q134" s="1"/>
      <c r="R134" s="7"/>
      <c r="S134" s="15" t="s">
        <v>5</v>
      </c>
      <c r="T134" s="27" t="str">
        <f>P134</f>
        <v>16.30</v>
      </c>
    </row>
    <row r="135" spans="1:20" ht="12.75">
      <c r="A135" s="7"/>
      <c r="B135" s="15" t="s">
        <v>3</v>
      </c>
      <c r="C135" s="26" t="str">
        <f>Fixture!$B$4</f>
        <v>Domingo 28 de Mayo.</v>
      </c>
      <c r="D135" s="1"/>
      <c r="E135" s="1"/>
      <c r="F135" s="7"/>
      <c r="G135" s="15" t="s">
        <v>3</v>
      </c>
      <c r="H135" s="26" t="str">
        <f>Fixture!$B$4</f>
        <v>Domingo 28 de Mayo.</v>
      </c>
      <c r="I135" s="7"/>
      <c r="J135" s="15" t="s">
        <v>3</v>
      </c>
      <c r="K135" s="26" t="str">
        <f>Fixture!$B$4</f>
        <v>Domingo 28 de Mayo.</v>
      </c>
      <c r="L135" s="1"/>
      <c r="M135" s="1"/>
      <c r="N135" s="7"/>
      <c r="O135" s="15" t="s">
        <v>3</v>
      </c>
      <c r="P135" s="26" t="str">
        <f>Fixture!$B$4</f>
        <v>Domingo 28 de Mayo.</v>
      </c>
      <c r="Q135" s="1"/>
      <c r="R135" s="7"/>
      <c r="S135" s="15" t="s">
        <v>3</v>
      </c>
      <c r="T135" s="26" t="str">
        <f>Fixture!$B$4</f>
        <v>Domingo 28 de Mayo.</v>
      </c>
    </row>
    <row r="136" spans="1:20" ht="18">
      <c r="A136" s="9"/>
      <c r="B136" s="15" t="s">
        <v>0</v>
      </c>
      <c r="C136" s="22">
        <f>Fixture!$D$5</f>
        <v>0</v>
      </c>
      <c r="D136" s="1"/>
      <c r="E136" s="1"/>
      <c r="F136" s="9"/>
      <c r="G136" s="15" t="s">
        <v>0</v>
      </c>
      <c r="H136" s="22">
        <f>Fixture!$G$5</f>
        <v>0</v>
      </c>
      <c r="I136" s="9"/>
      <c r="J136" s="15" t="s">
        <v>0</v>
      </c>
      <c r="K136" s="22">
        <f>Fixture!$J$5</f>
        <v>0</v>
      </c>
      <c r="L136" s="1"/>
      <c r="M136" s="1"/>
      <c r="N136" s="9"/>
      <c r="O136" s="15" t="s">
        <v>0</v>
      </c>
      <c r="P136" s="22">
        <f>Fixture!$M$5</f>
        <v>0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5" t="s">
        <v>1</v>
      </c>
      <c r="B144" s="96"/>
      <c r="C144" s="8"/>
      <c r="D144" s="1"/>
      <c r="E144" s="1"/>
      <c r="F144" s="95" t="s">
        <v>1</v>
      </c>
      <c r="G144" s="96"/>
      <c r="H144" s="8"/>
      <c r="I144" s="95" t="s">
        <v>1</v>
      </c>
      <c r="J144" s="96"/>
      <c r="K144" s="8"/>
      <c r="L144" s="1"/>
      <c r="M144" s="1"/>
      <c r="N144" s="95" t="s">
        <v>1</v>
      </c>
      <c r="O144" s="96"/>
      <c r="P144" s="8"/>
      <c r="R144" s="95" t="s">
        <v>1</v>
      </c>
      <c r="S144" s="96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  <c r="R152" s="7"/>
      <c r="S152" s="15" t="s">
        <v>5</v>
      </c>
      <c r="T152" s="27" t="e">
        <f>Fixture!#REF!</f>
        <v>#REF!</v>
      </c>
    </row>
    <row r="153" spans="1:20" ht="12.75">
      <c r="A153" s="7"/>
      <c r="B153" s="15" t="s">
        <v>3</v>
      </c>
      <c r="C153" s="26" t="str">
        <f>Fixture!$B$4</f>
        <v>Domingo 28 de Mayo.</v>
      </c>
      <c r="D153" s="1"/>
      <c r="E153" s="1"/>
      <c r="F153" s="7"/>
      <c r="G153" s="15" t="s">
        <v>3</v>
      </c>
      <c r="H153" s="26" t="str">
        <f>Fixture!$B$4</f>
        <v>Domingo 28 de Mayo.</v>
      </c>
      <c r="I153" s="7"/>
      <c r="J153" s="15" t="s">
        <v>3</v>
      </c>
      <c r="K153" s="26" t="str">
        <f>Fixture!$B$4</f>
        <v>Domingo 28 de Mayo.</v>
      </c>
      <c r="L153" s="1"/>
      <c r="M153" s="1"/>
      <c r="N153" s="7"/>
      <c r="O153" s="15" t="s">
        <v>3</v>
      </c>
      <c r="P153" s="26" t="str">
        <f>Fixture!$B$4</f>
        <v>Domingo 28 de Mayo.</v>
      </c>
      <c r="Q153" s="1"/>
      <c r="R153" s="7"/>
      <c r="S153" s="15" t="s">
        <v>3</v>
      </c>
      <c r="T153" s="26" t="str">
        <f>Fixture!$B$4</f>
        <v>Domingo 28 de Mayo.</v>
      </c>
    </row>
    <row r="154" spans="1:20" ht="18">
      <c r="A154" s="9"/>
      <c r="B154" s="15" t="s">
        <v>0</v>
      </c>
      <c r="C154" s="22">
        <f>Fixture!$D$5</f>
        <v>0</v>
      </c>
      <c r="D154" s="1"/>
      <c r="E154" s="1"/>
      <c r="F154" s="9"/>
      <c r="G154" s="15" t="s">
        <v>0</v>
      </c>
      <c r="H154" s="22">
        <f>Fixture!$G$5</f>
        <v>0</v>
      </c>
      <c r="I154" s="9"/>
      <c r="J154" s="15" t="s">
        <v>0</v>
      </c>
      <c r="K154" s="22">
        <f>Fixture!$J$5</f>
        <v>0</v>
      </c>
      <c r="L154" s="1"/>
      <c r="M154" s="1"/>
      <c r="N154" s="9"/>
      <c r="O154" s="15" t="s">
        <v>0</v>
      </c>
      <c r="P154" s="22">
        <f>Fixture!$M$5</f>
        <v>0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5" t="s">
        <v>1</v>
      </c>
      <c r="B162" s="96"/>
      <c r="C162" s="8"/>
      <c r="D162" s="1"/>
      <c r="E162" s="1"/>
      <c r="F162" s="95" t="s">
        <v>1</v>
      </c>
      <c r="G162" s="96"/>
      <c r="H162" s="8"/>
      <c r="I162" s="95" t="s">
        <v>1</v>
      </c>
      <c r="J162" s="96"/>
      <c r="K162" s="8"/>
      <c r="L162" s="1"/>
      <c r="M162" s="1"/>
      <c r="N162" s="95" t="s">
        <v>1</v>
      </c>
      <c r="O162" s="96"/>
      <c r="P162" s="8"/>
      <c r="R162" s="95" t="s">
        <v>1</v>
      </c>
      <c r="S162" s="96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e">
        <f>Fixture!#REF!</f>
        <v>#REF!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  <c r="R172" s="7"/>
      <c r="S172" s="15" t="s">
        <v>5</v>
      </c>
      <c r="T172" s="27" t="e">
        <f>Fixture!#REF!</f>
        <v>#REF!</v>
      </c>
    </row>
    <row r="173" spans="1:20" ht="12.75">
      <c r="A173" s="7"/>
      <c r="B173" s="15" t="s">
        <v>3</v>
      </c>
      <c r="C173" s="26" t="str">
        <f>Fixture!$B$4</f>
        <v>Domingo 28 de Mayo.</v>
      </c>
      <c r="D173" s="1"/>
      <c r="E173" s="1"/>
      <c r="F173" s="7"/>
      <c r="G173" s="15" t="s">
        <v>3</v>
      </c>
      <c r="H173" s="26" t="str">
        <f>Fixture!$B$4</f>
        <v>Domingo 28 de Mayo.</v>
      </c>
      <c r="I173" s="7"/>
      <c r="J173" s="15" t="s">
        <v>3</v>
      </c>
      <c r="K173" s="26" t="str">
        <f>Fixture!$B$4</f>
        <v>Domingo 28 de Mayo.</v>
      </c>
      <c r="L173" s="1"/>
      <c r="M173" s="1"/>
      <c r="N173" s="7"/>
      <c r="O173" s="15" t="s">
        <v>3</v>
      </c>
      <c r="P173" s="26" t="str">
        <f>Fixture!$B$4</f>
        <v>Domingo 28 de Mayo.</v>
      </c>
      <c r="R173" s="7"/>
      <c r="S173" s="15" t="s">
        <v>3</v>
      </c>
      <c r="T173" s="26" t="str">
        <f>Fixture!$B$4</f>
        <v>Domingo 28 de Mayo.</v>
      </c>
    </row>
    <row r="174" spans="1:20" ht="18">
      <c r="A174" s="9"/>
      <c r="B174" s="15" t="s">
        <v>0</v>
      </c>
      <c r="C174" s="22">
        <f>Fixture!$D$5</f>
        <v>0</v>
      </c>
      <c r="D174" s="1"/>
      <c r="E174" s="1"/>
      <c r="F174" s="9"/>
      <c r="G174" s="15" t="s">
        <v>0</v>
      </c>
      <c r="H174" s="22">
        <f>Fixture!$G$5</f>
        <v>0</v>
      </c>
      <c r="I174" s="9"/>
      <c r="J174" s="15" t="s">
        <v>0</v>
      </c>
      <c r="K174" s="22">
        <f>Fixture!$J$5</f>
        <v>0</v>
      </c>
      <c r="L174" s="1"/>
      <c r="M174" s="1"/>
      <c r="N174" s="9"/>
      <c r="O174" s="15" t="s">
        <v>0</v>
      </c>
      <c r="P174" s="22">
        <f>Fixture!$M$5</f>
        <v>0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5" t="s">
        <v>1</v>
      </c>
      <c r="B182" s="96"/>
      <c r="C182" s="8"/>
      <c r="D182" s="1"/>
      <c r="E182" s="1"/>
      <c r="F182" s="95" t="s">
        <v>1</v>
      </c>
      <c r="G182" s="96"/>
      <c r="H182" s="8"/>
      <c r="I182" s="95" t="s">
        <v>1</v>
      </c>
      <c r="J182" s="96"/>
      <c r="K182" s="8"/>
      <c r="L182" s="1"/>
      <c r="M182" s="1"/>
      <c r="N182" s="95" t="s">
        <v>1</v>
      </c>
      <c r="O182" s="96"/>
      <c r="P182" s="8"/>
      <c r="R182" s="95" t="s">
        <v>1</v>
      </c>
      <c r="S182" s="96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28 de Mayo.</v>
      </c>
      <c r="D192" s="1"/>
      <c r="E192" s="1"/>
      <c r="F192" s="7"/>
      <c r="G192" s="15" t="s">
        <v>3</v>
      </c>
      <c r="H192" s="26" t="str">
        <f>Fixture!$B$4</f>
        <v>Domingo 28 de Mayo.</v>
      </c>
      <c r="I192" s="7"/>
      <c r="J192" s="20" t="s">
        <v>3</v>
      </c>
      <c r="K192" s="26" t="str">
        <f>Fixture!$B$4</f>
        <v>Domingo 28 de Mayo.</v>
      </c>
      <c r="L192" s="1"/>
      <c r="M192" s="1"/>
      <c r="N192" s="7"/>
      <c r="O192" s="15" t="s">
        <v>3</v>
      </c>
      <c r="P192" s="26" t="str">
        <f>Fixture!$B$4</f>
        <v>Domingo 28 de Mayo.</v>
      </c>
      <c r="R192" s="7"/>
      <c r="S192" s="20" t="s">
        <v>3</v>
      </c>
      <c r="T192" s="26" t="str">
        <f>Fixture!$B$4</f>
        <v>Domingo 28 de Mayo.</v>
      </c>
    </row>
    <row r="193" spans="1:20" ht="18">
      <c r="A193" s="9"/>
      <c r="B193" s="20" t="s">
        <v>0</v>
      </c>
      <c r="C193" s="22">
        <f>Fixture!$D$5</f>
        <v>0</v>
      </c>
      <c r="D193" s="1"/>
      <c r="E193" s="1"/>
      <c r="F193" s="9"/>
      <c r="G193" s="15" t="s">
        <v>0</v>
      </c>
      <c r="H193" s="22">
        <f>Fixture!$G$5</f>
        <v>0</v>
      </c>
      <c r="I193" s="9"/>
      <c r="J193" s="20" t="s">
        <v>0</v>
      </c>
      <c r="K193" s="22">
        <f>Fixture!$J$5</f>
        <v>0</v>
      </c>
      <c r="L193" s="1"/>
      <c r="M193" s="1"/>
      <c r="N193" s="9"/>
      <c r="O193" s="15" t="s">
        <v>0</v>
      </c>
      <c r="P193" s="22">
        <f>Fixture!$M$5</f>
        <v>0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95" t="s">
        <v>1</v>
      </c>
      <c r="B201" s="96"/>
      <c r="C201" s="8"/>
      <c r="D201" s="1"/>
      <c r="E201" s="1"/>
      <c r="F201" s="95" t="s">
        <v>1</v>
      </c>
      <c r="G201" s="96"/>
      <c r="H201" s="8"/>
      <c r="I201" s="95" t="s">
        <v>1</v>
      </c>
      <c r="J201" s="96"/>
      <c r="K201" s="8"/>
      <c r="L201" s="1"/>
      <c r="M201" s="1"/>
      <c r="N201" s="95" t="s">
        <v>1</v>
      </c>
      <c r="O201" s="96"/>
      <c r="P201" s="8"/>
      <c r="R201" s="95" t="s">
        <v>1</v>
      </c>
      <c r="S201" s="96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2017-05-02T19:01:43Z</cp:lastPrinted>
  <dcterms:created xsi:type="dcterms:W3CDTF">2004-05-13T12:19:46Z</dcterms:created>
  <dcterms:modified xsi:type="dcterms:W3CDTF">2017-05-29T12:30:39Z</dcterms:modified>
  <cp:category/>
  <cp:version/>
  <cp:contentType/>
  <cp:contentStatus/>
</cp:coreProperties>
</file>